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925" activeTab="0"/>
  </bookViews>
  <sheets>
    <sheet name="ケア者G登録" sheetId="1" r:id="rId1"/>
    <sheet name="ｺｰﾃﾞｨﾈｰﾀｰ登録" sheetId="2" r:id="rId2"/>
    <sheet name="まち委員登録" sheetId="3" r:id="rId3"/>
    <sheet name="追加登録原版" sheetId="4" r:id="rId4"/>
    <sheet name="Sheet1" sheetId="5" r:id="rId5"/>
  </sheets>
  <definedNames>
    <definedName name="_xlnm.Print_Area" localSheetId="3">'追加登録原版'!$B$5:$I$19</definedName>
    <definedName name="_xlnm.Print_Titles" localSheetId="0">'ケア者G登録'!$1:$5</definedName>
    <definedName name="_xlnm.Print_Titles" localSheetId="2">'まち委員登録'!$1:$2</definedName>
  </definedNames>
  <calcPr fullCalcOnLoad="1"/>
</workbook>
</file>

<file path=xl/sharedStrings.xml><?xml version="1.0" encoding="utf-8"?>
<sst xmlns="http://schemas.openxmlformats.org/spreadsheetml/2006/main" count="101" uniqueCount="49">
  <si>
    <t>参照マスターではエッコロ未加入です。メタで加入を確認してください。加入済ならばこの段は消さずに下段に手書きでFAX送信してください。</t>
  </si>
  <si>
    <t>新規　　・　　追加</t>
  </si>
  <si>
    <t>委員長CD</t>
  </si>
  <si>
    <t>委員長名</t>
  </si>
  <si>
    <t>役職</t>
  </si>
  <si>
    <t>備考(地区名等）</t>
  </si>
  <si>
    <t>センター事務局</t>
  </si>
  <si>
    <t>住所</t>
  </si>
  <si>
    <t>まち委員登録</t>
  </si>
  <si>
    <t>ケア者グループ登録</t>
  </si>
  <si>
    <t>コーディネーター登録</t>
  </si>
  <si>
    <t>半角数字入力</t>
  </si>
  <si>
    <t>入力数字の説明</t>
  </si>
  <si>
    <t>種別ごとに次の組合員CDを入力/1：ケアG代表者・２：まち委員承認者・３：まち委員長</t>
  </si>
  <si>
    <t>エッコロ加入者では有りません。</t>
  </si>
  <si>
    <t>まち名</t>
  </si>
  <si>
    <t>エッコロ名簿追加登録用紙</t>
  </si>
  <si>
    <t>ブロック名</t>
  </si>
  <si>
    <t>種別</t>
  </si>
  <si>
    <t>代表者CD</t>
  </si>
  <si>
    <t>代表者名</t>
  </si>
  <si>
    <t>組合員CD</t>
  </si>
  <si>
    <t>氏名</t>
  </si>
  <si>
    <t>電話</t>
  </si>
  <si>
    <t>備考</t>
  </si>
  <si>
    <t>登録する種別の数字を入力/１：ケアG,・２：ｺｰﾃﾞｨﾈｰﾀｰ・３：まち委員</t>
  </si>
  <si>
    <t>用紙種別</t>
  </si>
  <si>
    <t>項目</t>
  </si>
  <si>
    <t>代表者CD</t>
  </si>
  <si>
    <t>ブロック事務局　→　TNW事業部共済課行</t>
  </si>
  <si>
    <t>エッコロ加入日</t>
  </si>
  <si>
    <t>事務局記入欄</t>
  </si>
  <si>
    <t>ブロック事務局</t>
  </si>
  <si>
    <t>共済課受付</t>
  </si>
  <si>
    <t>更新確認</t>
  </si>
  <si>
    <t>日付</t>
  </si>
  <si>
    <t>担当</t>
  </si>
  <si>
    <t>日付（MM/DD)</t>
  </si>
  <si>
    <t>エッコロ書式11（201601M版）</t>
  </si>
  <si>
    <t>23区南</t>
  </si>
  <si>
    <t>２３区南</t>
  </si>
  <si>
    <t>せたがや</t>
  </si>
  <si>
    <t>せたがや</t>
  </si>
  <si>
    <t>せたがや</t>
  </si>
  <si>
    <t>せたがや</t>
  </si>
  <si>
    <t>2019年度エッコロケア者グループ登録用紙</t>
  </si>
  <si>
    <t>2019年度</t>
  </si>
  <si>
    <t>2019年度エッコロコーディネーター登録用紙</t>
  </si>
  <si>
    <t>2019年度まち委員名簿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</si>
</sst>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#,##0_ "/>
    <numFmt numFmtId="182" formatCode="0.000_ "/>
    <numFmt numFmtId="183" formatCode="0.00_ "/>
    <numFmt numFmtId="184" formatCode="0.0_ "/>
    <numFmt numFmtId="185" formatCode="0_ "/>
    <numFmt numFmtId="186" formatCode="0.0%"/>
    <numFmt numFmtId="187" formatCode="#,##0.0;&quot;▲ &quot;#,##0.0"/>
    <numFmt numFmtId="188" formatCode="#,##0;&quot;▲ &quot;#,##0"/>
    <numFmt numFmtId="189" formatCode="#,##0.0_ ;[Red]\-#,##0.0\ "/>
    <numFmt numFmtId="190" formatCode="#,##0.00_ "/>
    <numFmt numFmtId="191" formatCode="#,##0.0_ "/>
    <numFmt numFmtId="192" formatCode="#,##0_);[Red]\(#,##0\)"/>
    <numFmt numFmtId="193" formatCode="0_ ;[Red]\-0\ "/>
    <numFmt numFmtId="194" formatCode="0_);[Red]\(0\)"/>
    <numFmt numFmtId="195" formatCode="_(* #,##0_);_(* \(#,##0\);_(* &quot;-&quot;_);_(@_)"/>
    <numFmt numFmtId="196" formatCode="_(* #,##0.00_);_(* \(#,##0.00\);_(* &quot;-&quot;??_);_(@_)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m&quot;月&quot;d&quot;日&quot;;@"/>
    <numFmt numFmtId="200" formatCode="mmm\-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m/d;@"/>
  </numFmts>
  <fonts count="3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2"/>
      <name val="ＭＳ Ｐ明朝"/>
      <family val="1"/>
    </font>
    <font>
      <b/>
      <sz val="14"/>
      <name val="HG丸ｺﾞｼｯｸM-PRO"/>
      <family val="3"/>
    </font>
    <font>
      <b/>
      <sz val="11"/>
      <name val="HG丸ｺﾞｼｯｸM-PRO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20"/>
      <name val="HG丸ｺﾞｼｯｸM-PRO"/>
      <family val="3"/>
    </font>
    <font>
      <b/>
      <sz val="12"/>
      <name val="HG丸ｺﾞｼｯｸM-PRO"/>
      <family val="3"/>
    </font>
    <font>
      <b/>
      <sz val="20"/>
      <name val="HG丸ｺﾞｼｯｸM-PRO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double"/>
      <right style="double"/>
      <top style="double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4" fillId="0" borderId="10" xfId="0" applyFont="1" applyBorder="1" applyAlignment="1" applyProtection="1">
      <alignment horizontal="center" vertical="center" shrinkToFit="1"/>
      <protection locked="0"/>
    </xf>
    <xf numFmtId="0" fontId="2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3" fillId="24" borderId="13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4" fillId="0" borderId="10" xfId="0" applyFont="1" applyFill="1" applyBorder="1" applyAlignment="1" applyProtection="1">
      <alignment horizontal="center" vertical="center" shrinkToFit="1"/>
      <protection locked="0"/>
    </xf>
    <xf numFmtId="0" fontId="25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56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4" fillId="0" borderId="16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0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shrinkToFit="1"/>
    </xf>
    <xf numFmtId="0" fontId="25" fillId="0" borderId="16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 applyProtection="1">
      <alignment horizontal="center" vertical="center" shrinkToFit="1"/>
      <protection locked="0"/>
    </xf>
    <xf numFmtId="0" fontId="31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left" vertical="center"/>
    </xf>
    <xf numFmtId="0" fontId="28" fillId="0" borderId="17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left" vertical="center" shrinkToFit="1"/>
    </xf>
    <xf numFmtId="0" fontId="24" fillId="0" borderId="0" xfId="0" applyFont="1" applyFill="1" applyBorder="1" applyAlignment="1">
      <alignment horizontal="left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shrinkToFit="1"/>
    </xf>
    <xf numFmtId="56" fontId="28" fillId="0" borderId="10" xfId="0" applyNumberFormat="1" applyFont="1" applyBorder="1" applyAlignment="1" applyProtection="1">
      <alignment horizontal="center" vertical="center"/>
      <protection locked="0"/>
    </xf>
    <xf numFmtId="0" fontId="28" fillId="0" borderId="10" xfId="0" applyFont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>
      <alignment horizontal="left" vertical="center" wrapText="1" shrinkToFit="1"/>
    </xf>
    <xf numFmtId="0" fontId="33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0" fontId="32" fillId="0" borderId="10" xfId="0" applyFont="1" applyFill="1" applyBorder="1" applyAlignment="1">
      <alignment vertical="center"/>
    </xf>
    <xf numFmtId="176" fontId="32" fillId="0" borderId="10" xfId="0" applyNumberFormat="1" applyFont="1" applyFill="1" applyBorder="1" applyAlignment="1">
      <alignment horizontal="right" vertical="center" shrinkToFit="1"/>
    </xf>
    <xf numFmtId="56" fontId="28" fillId="0" borderId="10" xfId="0" applyNumberFormat="1" applyFont="1" applyBorder="1" applyAlignment="1">
      <alignment horizontal="center" vertical="center"/>
    </xf>
    <xf numFmtId="176" fontId="32" fillId="0" borderId="17" xfId="0" applyNumberFormat="1" applyFont="1" applyFill="1" applyBorder="1" applyAlignment="1">
      <alignment horizontal="right" vertical="center" shrinkToFit="1"/>
    </xf>
    <xf numFmtId="0" fontId="25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vertical="center"/>
    </xf>
    <xf numFmtId="0" fontId="24" fillId="0" borderId="17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 wrapText="1" shrinkToFit="1"/>
    </xf>
    <xf numFmtId="0" fontId="25" fillId="0" borderId="10" xfId="0" applyFont="1" applyFill="1" applyBorder="1" applyAlignment="1">
      <alignment vertical="center" shrinkToFit="1"/>
    </xf>
    <xf numFmtId="0" fontId="28" fillId="0" borderId="10" xfId="0" applyFont="1" applyBorder="1" applyAlignment="1">
      <alignment horizontal="center" vertical="center"/>
    </xf>
    <xf numFmtId="176" fontId="32" fillId="0" borderId="17" xfId="0" applyNumberFormat="1" applyFont="1" applyFill="1" applyBorder="1" applyAlignment="1">
      <alignment horizontal="right" vertical="center" shrinkToFit="1"/>
    </xf>
    <xf numFmtId="0" fontId="28" fillId="0" borderId="18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6" fontId="29" fillId="0" borderId="17" xfId="0" applyNumberFormat="1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 shrinkToFit="1"/>
    </xf>
    <xf numFmtId="0" fontId="28" fillId="0" borderId="19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2" fillId="0" borderId="18" xfId="0" applyFont="1" applyBorder="1" applyAlignment="1" applyProtection="1">
      <alignment horizontal="center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22" fillId="0" borderId="19" xfId="0" applyFont="1" applyBorder="1" applyAlignment="1" applyProtection="1">
      <alignment horizontal="center" vertical="center" wrapText="1"/>
      <protection locked="0"/>
    </xf>
    <xf numFmtId="0" fontId="2" fillId="24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/>
        <i val="0"/>
        <color auto="1"/>
      </font>
      <fill>
        <patternFill>
          <bgColor indexed="45"/>
        </patternFill>
      </fill>
    </dxf>
    <dxf>
      <font>
        <b/>
        <i val="0"/>
        <color auto="1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G51"/>
  <sheetViews>
    <sheetView tabSelected="1" view="pageBreakPreview" zoomScale="90" zoomScaleSheetLayoutView="90" workbookViewId="0" topLeftCell="A1">
      <selection activeCell="D23" sqref="D23"/>
    </sheetView>
  </sheetViews>
  <sheetFormatPr defaultColWidth="9.00390625" defaultRowHeight="13.5"/>
  <cols>
    <col min="1" max="1" width="12.625" style="36" customWidth="1"/>
    <col min="2" max="2" width="14.125" style="36" bestFit="1" customWidth="1"/>
    <col min="3" max="3" width="22.00390625" style="36" customWidth="1"/>
    <col min="4" max="4" width="51.75390625" style="36" customWidth="1"/>
    <col min="5" max="5" width="26.25390625" style="36" customWidth="1"/>
    <col min="6" max="6" width="2.50390625" style="36" bestFit="1" customWidth="1"/>
    <col min="7" max="7" width="12.625" style="37" customWidth="1"/>
    <col min="8" max="8" width="12.625" style="36" customWidth="1"/>
    <col min="9" max="16384" width="9.00390625" style="36" customWidth="1"/>
  </cols>
  <sheetData>
    <row r="1" spans="1:5" ht="31.5" customHeight="1">
      <c r="A1" s="54" t="s">
        <v>45</v>
      </c>
      <c r="B1" s="33"/>
      <c r="C1" s="34"/>
      <c r="D1" s="35"/>
      <c r="E1" s="34"/>
    </row>
    <row r="2" spans="1:5" ht="15" customHeight="1">
      <c r="A2" s="55"/>
      <c r="B2" s="55"/>
      <c r="C2" s="55"/>
      <c r="D2" s="55"/>
      <c r="E2" s="51">
        <f ca="1">NOW()</f>
        <v>43595.55464525463</v>
      </c>
    </row>
    <row r="3" spans="1:5" ht="30" customHeight="1">
      <c r="A3" s="15" t="s">
        <v>17</v>
      </c>
      <c r="B3" s="14" t="s">
        <v>40</v>
      </c>
      <c r="C3" s="15" t="s">
        <v>15</v>
      </c>
      <c r="D3" s="15" t="s">
        <v>42</v>
      </c>
      <c r="E3" s="15" t="s">
        <v>46</v>
      </c>
    </row>
    <row r="4" spans="1:5" ht="30" customHeight="1">
      <c r="A4" s="15" t="s">
        <v>19</v>
      </c>
      <c r="B4" s="14"/>
      <c r="C4" s="15" t="s">
        <v>20</v>
      </c>
      <c r="D4" s="15"/>
      <c r="E4" s="15" t="s">
        <v>1</v>
      </c>
    </row>
    <row r="5" spans="1:5" ht="24.75" customHeight="1">
      <c r="A5" s="15" t="s">
        <v>21</v>
      </c>
      <c r="B5" s="15" t="s">
        <v>22</v>
      </c>
      <c r="C5" s="15" t="s">
        <v>23</v>
      </c>
      <c r="D5" s="15" t="s">
        <v>7</v>
      </c>
      <c r="E5" s="15" t="s">
        <v>24</v>
      </c>
    </row>
    <row r="6" spans="1:5" ht="30" customHeight="1">
      <c r="A6" s="12"/>
      <c r="B6" s="56"/>
      <c r="C6" s="56"/>
      <c r="D6" s="57"/>
      <c r="E6" s="13"/>
    </row>
    <row r="7" spans="1:5" ht="30" customHeight="1">
      <c r="A7" s="12"/>
      <c r="B7" s="56"/>
      <c r="C7" s="56"/>
      <c r="D7" s="58"/>
      <c r="E7" s="13"/>
    </row>
    <row r="8" spans="1:5" ht="30" customHeight="1">
      <c r="A8" s="12"/>
      <c r="B8" s="56"/>
      <c r="C8" s="56"/>
      <c r="D8" s="58"/>
      <c r="E8" s="13"/>
    </row>
    <row r="9" spans="1:5" ht="30" customHeight="1">
      <c r="A9" s="12"/>
      <c r="B9" s="56"/>
      <c r="C9" s="56"/>
      <c r="D9" s="57"/>
      <c r="E9" s="13"/>
    </row>
    <row r="10" spans="1:5" ht="30" customHeight="1">
      <c r="A10" s="12"/>
      <c r="B10" s="56"/>
      <c r="C10" s="56"/>
      <c r="D10" s="58"/>
      <c r="E10" s="13"/>
    </row>
    <row r="11" spans="1:5" ht="30" customHeight="1">
      <c r="A11" s="12"/>
      <c r="B11" s="56"/>
      <c r="C11" s="56"/>
      <c r="D11" s="58"/>
      <c r="E11" s="13"/>
    </row>
    <row r="12" spans="1:5" ht="30" customHeight="1">
      <c r="A12" s="12"/>
      <c r="B12" s="56"/>
      <c r="C12" s="56"/>
      <c r="D12" s="57"/>
      <c r="E12" s="13"/>
    </row>
    <row r="13" spans="1:5" ht="30" customHeight="1">
      <c r="A13" s="12"/>
      <c r="B13" s="56"/>
      <c r="C13" s="56"/>
      <c r="D13" s="57"/>
      <c r="E13" s="13"/>
    </row>
    <row r="14" spans="1:5" ht="30" customHeight="1">
      <c r="A14" s="12"/>
      <c r="B14" s="56"/>
      <c r="C14" s="56"/>
      <c r="D14" s="58"/>
      <c r="E14" s="13"/>
    </row>
    <row r="15" spans="1:5" ht="30" customHeight="1">
      <c r="A15" s="12"/>
      <c r="B15" s="56"/>
      <c r="C15" s="56"/>
      <c r="D15" s="57"/>
      <c r="E15" s="13"/>
    </row>
    <row r="16" spans="1:5" ht="30" customHeight="1">
      <c r="A16" s="12"/>
      <c r="B16" s="56"/>
      <c r="C16" s="56"/>
      <c r="D16" s="57"/>
      <c r="E16" s="13"/>
    </row>
    <row r="17" ht="30" customHeight="1"/>
    <row r="18" spans="1:5" ht="30" customHeight="1">
      <c r="A18" s="59" t="s">
        <v>31</v>
      </c>
      <c r="B18" s="59" t="s">
        <v>6</v>
      </c>
      <c r="C18" s="59"/>
      <c r="D18" s="59" t="s">
        <v>32</v>
      </c>
      <c r="E18" s="59"/>
    </row>
    <row r="19" spans="1:5" ht="30" customHeight="1">
      <c r="A19" s="59"/>
      <c r="B19" s="26" t="s">
        <v>35</v>
      </c>
      <c r="C19" s="15" t="s">
        <v>36</v>
      </c>
      <c r="D19" s="26" t="s">
        <v>35</v>
      </c>
      <c r="E19" s="26" t="s">
        <v>36</v>
      </c>
    </row>
    <row r="20" spans="1:5" ht="30" customHeight="1">
      <c r="A20" s="59"/>
      <c r="B20" s="43"/>
      <c r="C20" s="44"/>
      <c r="D20" s="50"/>
      <c r="E20" s="26"/>
    </row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spans="6:7" ht="30" customHeight="1">
      <c r="F49" s="29"/>
      <c r="G49" s="40"/>
    </row>
    <row r="50" spans="6:7" ht="30" customHeight="1">
      <c r="F50" s="29"/>
      <c r="G50" s="40"/>
    </row>
    <row r="51" spans="6:7" ht="30" customHeight="1">
      <c r="F51" s="29"/>
      <c r="G51" s="40"/>
    </row>
    <row r="52" ht="15" customHeight="1"/>
    <row r="55" ht="30" customHeight="1"/>
  </sheetData>
  <sheetProtection/>
  <mergeCells count="3">
    <mergeCell ref="A18:A20"/>
    <mergeCell ref="B18:C18"/>
    <mergeCell ref="D18:E18"/>
  </mergeCells>
  <printOptions horizontalCentered="1"/>
  <pageMargins left="0.7874015748031497" right="0.7480314960629921" top="0.3937007874015748" bottom="0" header="0.5118110236220472" footer="0.5118110236220472"/>
  <pageSetup horizontalDpi="600" verticalDpi="600" orientation="landscape" paperSize="9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15"/>
  <sheetViews>
    <sheetView view="pageBreakPreview" zoomScaleSheetLayoutView="100" zoomScalePageLayoutView="0" workbookViewId="0" topLeftCell="A1">
      <selection activeCell="D10" sqref="D10"/>
    </sheetView>
  </sheetViews>
  <sheetFormatPr defaultColWidth="9.00390625" defaultRowHeight="13.5"/>
  <cols>
    <col min="1" max="1" width="12.625" style="36" customWidth="1"/>
    <col min="2" max="3" width="24.625" style="36" customWidth="1"/>
    <col min="4" max="5" width="30.625" style="36" customWidth="1"/>
    <col min="6" max="6" width="2.50390625" style="36" bestFit="1" customWidth="1"/>
    <col min="7" max="7" width="12.625" style="37" customWidth="1"/>
    <col min="8" max="8" width="12.625" style="36" customWidth="1"/>
    <col min="9" max="16384" width="9.00390625" style="36" customWidth="1"/>
  </cols>
  <sheetData>
    <row r="1" spans="1:5" ht="27" customHeight="1">
      <c r="A1" s="46" t="s">
        <v>47</v>
      </c>
      <c r="B1" s="46"/>
      <c r="C1" s="47"/>
      <c r="D1" s="48"/>
      <c r="E1" s="47"/>
    </row>
    <row r="2" spans="1:5" ht="15" customHeight="1">
      <c r="A2" s="47"/>
      <c r="B2" s="47"/>
      <c r="C2" s="47"/>
      <c r="D2" s="47"/>
      <c r="E2" s="49">
        <f ca="1">NOW()</f>
        <v>43595.55464525463</v>
      </c>
    </row>
    <row r="3" spans="1:6" ht="26.25" customHeight="1">
      <c r="A3" s="15" t="s">
        <v>17</v>
      </c>
      <c r="B3" s="14" t="s">
        <v>39</v>
      </c>
      <c r="C3" s="15" t="s">
        <v>15</v>
      </c>
      <c r="D3" s="15" t="s">
        <v>41</v>
      </c>
      <c r="E3" s="15" t="s">
        <v>46</v>
      </c>
      <c r="F3" s="34"/>
    </row>
    <row r="4" spans="1:6" ht="26.25" customHeight="1">
      <c r="A4" s="15" t="s">
        <v>2</v>
      </c>
      <c r="B4" s="14"/>
      <c r="C4" s="15" t="s">
        <v>3</v>
      </c>
      <c r="D4" s="15"/>
      <c r="E4" s="15" t="s">
        <v>1</v>
      </c>
      <c r="F4" s="28"/>
    </row>
    <row r="5" spans="1:6" ht="26.25" customHeight="1">
      <c r="A5" s="15" t="s">
        <v>21</v>
      </c>
      <c r="B5" s="15" t="s">
        <v>22</v>
      </c>
      <c r="C5" s="15" t="s">
        <v>23</v>
      </c>
      <c r="D5" s="15" t="s">
        <v>7</v>
      </c>
      <c r="E5" s="15" t="s">
        <v>24</v>
      </c>
      <c r="F5" s="28"/>
    </row>
    <row r="6" spans="1:6" ht="36" customHeight="1">
      <c r="A6" s="12"/>
      <c r="B6" s="52"/>
      <c r="C6" s="52"/>
      <c r="D6" s="39"/>
      <c r="E6" s="13"/>
      <c r="F6" s="29"/>
    </row>
    <row r="7" spans="1:6" ht="36" customHeight="1">
      <c r="A7" s="12"/>
      <c r="B7" s="52"/>
      <c r="C7" s="52"/>
      <c r="D7" s="39"/>
      <c r="E7" s="13"/>
      <c r="F7" s="29"/>
    </row>
    <row r="8" spans="1:6" ht="36" customHeight="1">
      <c r="A8" s="12"/>
      <c r="B8" s="52"/>
      <c r="C8" s="52"/>
      <c r="D8" s="39"/>
      <c r="E8" s="13"/>
      <c r="F8" s="29"/>
    </row>
    <row r="9" spans="1:6" ht="36" customHeight="1">
      <c r="A9" s="12"/>
      <c r="B9" s="52"/>
      <c r="C9" s="52"/>
      <c r="D9" s="39"/>
      <c r="E9" s="13"/>
      <c r="F9" s="29"/>
    </row>
    <row r="10" spans="1:6" ht="36" customHeight="1">
      <c r="A10" s="12"/>
      <c r="B10" s="52"/>
      <c r="C10" s="53"/>
      <c r="D10" s="39"/>
      <c r="E10" s="13"/>
      <c r="F10" s="29"/>
    </row>
    <row r="11" spans="1:6" ht="36" customHeight="1">
      <c r="A11" s="12"/>
      <c r="B11" s="52"/>
      <c r="C11" s="53"/>
      <c r="D11" s="39"/>
      <c r="E11" s="13"/>
      <c r="F11" s="29"/>
    </row>
    <row r="12" ht="15" customHeight="1"/>
    <row r="13" spans="1:5" ht="13.5">
      <c r="A13" s="59" t="s">
        <v>31</v>
      </c>
      <c r="B13" s="59" t="s">
        <v>6</v>
      </c>
      <c r="C13" s="59"/>
      <c r="D13" s="59" t="s">
        <v>32</v>
      </c>
      <c r="E13" s="59"/>
    </row>
    <row r="14" spans="1:5" ht="13.5">
      <c r="A14" s="59"/>
      <c r="B14" s="26" t="s">
        <v>35</v>
      </c>
      <c r="C14" s="15" t="s">
        <v>36</v>
      </c>
      <c r="D14" s="26" t="s">
        <v>35</v>
      </c>
      <c r="E14" s="26" t="s">
        <v>36</v>
      </c>
    </row>
    <row r="15" spans="1:5" ht="30" customHeight="1">
      <c r="A15" s="59"/>
      <c r="B15" s="43"/>
      <c r="C15" s="44"/>
      <c r="D15" s="50"/>
      <c r="E15" s="26"/>
    </row>
  </sheetData>
  <sheetProtection/>
  <mergeCells count="3">
    <mergeCell ref="A13:A15"/>
    <mergeCell ref="B13:C13"/>
    <mergeCell ref="D13:E13"/>
  </mergeCells>
  <printOptions/>
  <pageMargins left="0.8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H39"/>
  <sheetViews>
    <sheetView zoomScalePageLayoutView="0" workbookViewId="0" topLeftCell="A7">
      <selection activeCell="D6" sqref="D6"/>
    </sheetView>
  </sheetViews>
  <sheetFormatPr defaultColWidth="9.00390625" defaultRowHeight="13.5"/>
  <cols>
    <col min="1" max="1" width="12.625" style="36" customWidth="1"/>
    <col min="2" max="2" width="16.375" style="36" customWidth="1"/>
    <col min="3" max="3" width="21.875" style="36" customWidth="1"/>
    <col min="4" max="4" width="34.75390625" style="36" customWidth="1"/>
    <col min="5" max="5" width="18.25390625" style="36" customWidth="1"/>
    <col min="6" max="6" width="17.125" style="36" bestFit="1" customWidth="1"/>
    <col min="7" max="7" width="2.50390625" style="36" bestFit="1" customWidth="1"/>
    <col min="8" max="8" width="12.625" style="37" customWidth="1"/>
    <col min="9" max="9" width="12.625" style="36" customWidth="1"/>
    <col min="10" max="16384" width="9.00390625" style="36" customWidth="1"/>
  </cols>
  <sheetData>
    <row r="1" spans="1:6" ht="28.5" customHeight="1">
      <c r="A1" s="33" t="s">
        <v>48</v>
      </c>
      <c r="B1" s="34"/>
      <c r="C1" s="34"/>
      <c r="D1" s="35"/>
      <c r="E1" s="34"/>
      <c r="F1" s="34"/>
    </row>
    <row r="2" spans="1:6" ht="15" customHeight="1">
      <c r="A2" s="38"/>
      <c r="B2" s="38"/>
      <c r="C2" s="38"/>
      <c r="D2" s="38"/>
      <c r="E2" s="60">
        <f ca="1">NOW()</f>
        <v>43595.55464525463</v>
      </c>
      <c r="F2" s="60"/>
    </row>
    <row r="3" spans="1:6" ht="30" customHeight="1">
      <c r="A3" s="15" t="s">
        <v>17</v>
      </c>
      <c r="B3" s="14" t="s">
        <v>40</v>
      </c>
      <c r="C3" s="15" t="s">
        <v>15</v>
      </c>
      <c r="D3" s="15" t="s">
        <v>43</v>
      </c>
      <c r="E3" s="61" t="s">
        <v>46</v>
      </c>
      <c r="F3" s="62"/>
    </row>
    <row r="4" spans="1:6" ht="30" customHeight="1">
      <c r="A4" s="15" t="s">
        <v>2</v>
      </c>
      <c r="B4" s="14"/>
      <c r="C4" s="15" t="s">
        <v>3</v>
      </c>
      <c r="D4" s="15"/>
      <c r="E4" s="61" t="s">
        <v>1</v>
      </c>
      <c r="F4" s="62"/>
    </row>
    <row r="5" spans="1:6" ht="28.5" customHeight="1">
      <c r="A5" s="15" t="s">
        <v>21</v>
      </c>
      <c r="B5" s="15" t="s">
        <v>22</v>
      </c>
      <c r="C5" s="15" t="s">
        <v>23</v>
      </c>
      <c r="D5" s="15" t="s">
        <v>7</v>
      </c>
      <c r="E5" s="15" t="s">
        <v>4</v>
      </c>
      <c r="F5" s="15" t="s">
        <v>5</v>
      </c>
    </row>
    <row r="6" spans="1:6" ht="30" customHeight="1">
      <c r="A6" s="12"/>
      <c r="B6" s="52"/>
      <c r="C6" s="39"/>
      <c r="D6" s="39"/>
      <c r="E6" s="39"/>
      <c r="F6" s="52"/>
    </row>
    <row r="7" spans="1:6" ht="30" customHeight="1">
      <c r="A7" s="12"/>
      <c r="B7" s="52"/>
      <c r="C7" s="39"/>
      <c r="D7" s="39"/>
      <c r="E7" s="39"/>
      <c r="F7" s="52"/>
    </row>
    <row r="8" spans="1:6" ht="30" customHeight="1">
      <c r="A8" s="12"/>
      <c r="B8" s="52"/>
      <c r="C8" s="39"/>
      <c r="D8" s="45"/>
      <c r="E8" s="39"/>
      <c r="F8" s="52"/>
    </row>
    <row r="9" spans="1:6" ht="30" customHeight="1">
      <c r="A9" s="12"/>
      <c r="B9" s="52"/>
      <c r="C9" s="39"/>
      <c r="D9" s="39"/>
      <c r="E9" s="39"/>
      <c r="F9" s="52"/>
    </row>
    <row r="10" spans="1:6" ht="30" customHeight="1">
      <c r="A10" s="12"/>
      <c r="B10" s="52"/>
      <c r="C10" s="39"/>
      <c r="D10" s="39"/>
      <c r="E10" s="39"/>
      <c r="F10" s="52"/>
    </row>
    <row r="11" spans="1:6" ht="30" customHeight="1">
      <c r="A11" s="12"/>
      <c r="B11" s="52"/>
      <c r="C11" s="39"/>
      <c r="D11" s="39"/>
      <c r="E11" s="39"/>
      <c r="F11" s="52"/>
    </row>
    <row r="12" spans="1:8" s="34" customFormat="1" ht="30" customHeight="1">
      <c r="A12" s="12"/>
      <c r="B12" s="52"/>
      <c r="C12" s="39"/>
      <c r="D12" s="39"/>
      <c r="E12" s="39"/>
      <c r="F12" s="52"/>
      <c r="H12" s="40"/>
    </row>
    <row r="13" spans="1:8" s="34" customFormat="1" ht="30" customHeight="1">
      <c r="A13" s="12"/>
      <c r="B13" s="13"/>
      <c r="C13" s="30"/>
      <c r="D13" s="30"/>
      <c r="E13" s="30"/>
      <c r="F13" s="13"/>
      <c r="H13" s="40"/>
    </row>
    <row r="14" spans="1:8" s="34" customFormat="1" ht="30" customHeight="1" hidden="1">
      <c r="A14" s="12"/>
      <c r="B14" s="13"/>
      <c r="C14" s="30"/>
      <c r="D14" s="30"/>
      <c r="E14" s="30"/>
      <c r="F14" s="13"/>
      <c r="H14" s="40"/>
    </row>
    <row r="15" spans="1:8" s="34" customFormat="1" ht="30" customHeight="1" hidden="1">
      <c r="A15" s="12"/>
      <c r="B15" s="13"/>
      <c r="C15" s="30"/>
      <c r="D15" s="30"/>
      <c r="E15" s="30"/>
      <c r="F15" s="13"/>
      <c r="H15" s="40"/>
    </row>
    <row r="16" spans="1:8" s="34" customFormat="1" ht="30" customHeight="1" hidden="1">
      <c r="A16" s="12"/>
      <c r="B16" s="13"/>
      <c r="C16" s="30"/>
      <c r="D16" s="30"/>
      <c r="E16" s="30"/>
      <c r="F16" s="13"/>
      <c r="H16" s="40"/>
    </row>
    <row r="17" spans="1:8" s="34" customFormat="1" ht="30" customHeight="1" hidden="1">
      <c r="A17" s="12"/>
      <c r="B17" s="13"/>
      <c r="C17" s="30"/>
      <c r="D17" s="30"/>
      <c r="E17" s="30"/>
      <c r="F17" s="13"/>
      <c r="H17" s="40"/>
    </row>
    <row r="18" spans="1:8" s="34" customFormat="1" ht="30" customHeight="1" hidden="1">
      <c r="A18" s="12"/>
      <c r="B18" s="13"/>
      <c r="C18" s="30"/>
      <c r="D18" s="30"/>
      <c r="E18" s="30"/>
      <c r="F18" s="13"/>
      <c r="H18" s="40"/>
    </row>
    <row r="19" spans="1:8" s="34" customFormat="1" ht="30" customHeight="1" hidden="1">
      <c r="A19" s="12"/>
      <c r="B19" s="13"/>
      <c r="C19" s="30"/>
      <c r="D19" s="30"/>
      <c r="E19" s="30"/>
      <c r="F19" s="13"/>
      <c r="H19" s="40"/>
    </row>
    <row r="20" spans="1:8" s="34" customFormat="1" ht="30" customHeight="1" hidden="1">
      <c r="A20" s="12"/>
      <c r="B20" s="13"/>
      <c r="C20" s="30"/>
      <c r="D20" s="30"/>
      <c r="E20" s="30"/>
      <c r="F20" s="13"/>
      <c r="H20" s="40"/>
    </row>
    <row r="21" spans="1:8" s="34" customFormat="1" ht="30" customHeight="1" hidden="1">
      <c r="A21" s="12"/>
      <c r="B21" s="13"/>
      <c r="C21" s="30"/>
      <c r="D21" s="30"/>
      <c r="E21" s="30"/>
      <c r="F21" s="13"/>
      <c r="H21" s="40"/>
    </row>
    <row r="22" spans="1:8" s="34" customFormat="1" ht="30" customHeight="1" hidden="1">
      <c r="A22" s="12"/>
      <c r="B22" s="13"/>
      <c r="C22" s="30"/>
      <c r="D22" s="30"/>
      <c r="E22" s="30"/>
      <c r="F22" s="13"/>
      <c r="H22" s="40"/>
    </row>
    <row r="23" spans="1:8" s="34" customFormat="1" ht="30" customHeight="1" hidden="1">
      <c r="A23" s="12"/>
      <c r="B23" s="13"/>
      <c r="C23" s="30"/>
      <c r="D23" s="30"/>
      <c r="E23" s="30"/>
      <c r="F23" s="13"/>
      <c r="H23" s="40"/>
    </row>
    <row r="24" spans="1:8" s="34" customFormat="1" ht="30" customHeight="1" hidden="1">
      <c r="A24" s="12"/>
      <c r="B24" s="13"/>
      <c r="C24" s="30"/>
      <c r="D24" s="30"/>
      <c r="E24" s="30"/>
      <c r="F24" s="13"/>
      <c r="H24" s="40"/>
    </row>
    <row r="25" spans="1:8" s="34" customFormat="1" ht="30" customHeight="1" hidden="1">
      <c r="A25" s="12"/>
      <c r="B25" s="13"/>
      <c r="C25" s="30"/>
      <c r="D25" s="30"/>
      <c r="E25" s="30"/>
      <c r="F25" s="13"/>
      <c r="H25" s="40"/>
    </row>
    <row r="26" spans="1:8" s="34" customFormat="1" ht="30" customHeight="1" hidden="1">
      <c r="A26" s="19"/>
      <c r="B26" s="41"/>
      <c r="C26" s="31"/>
      <c r="D26" s="31"/>
      <c r="E26" s="30"/>
      <c r="F26" s="13"/>
      <c r="H26" s="40"/>
    </row>
    <row r="27" spans="1:6" ht="30" customHeight="1" hidden="1">
      <c r="A27" s="19"/>
      <c r="B27" s="41"/>
      <c r="C27" s="31"/>
      <c r="D27" s="31"/>
      <c r="E27" s="30"/>
      <c r="F27" s="13"/>
    </row>
    <row r="28" spans="1:6" ht="30" customHeight="1" hidden="1">
      <c r="A28" s="19"/>
      <c r="B28" s="41"/>
      <c r="C28" s="31"/>
      <c r="D28" s="31"/>
      <c r="E28" s="30"/>
      <c r="F28" s="13"/>
    </row>
    <row r="29" spans="1:6" ht="30" customHeight="1" hidden="1">
      <c r="A29" s="19"/>
      <c r="B29" s="41"/>
      <c r="C29" s="31"/>
      <c r="D29" s="31"/>
      <c r="E29" s="31"/>
      <c r="F29" s="13"/>
    </row>
    <row r="30" spans="1:6" ht="30" customHeight="1" hidden="1">
      <c r="A30" s="19"/>
      <c r="B30" s="41"/>
      <c r="C30" s="31"/>
      <c r="D30" s="31"/>
      <c r="E30" s="31"/>
      <c r="F30" s="13"/>
    </row>
    <row r="31" spans="1:6" ht="30" customHeight="1" hidden="1">
      <c r="A31" s="19"/>
      <c r="B31" s="41"/>
      <c r="C31" s="31"/>
      <c r="D31" s="31"/>
      <c r="E31" s="31"/>
      <c r="F31" s="13"/>
    </row>
    <row r="32" spans="1:6" ht="30" customHeight="1" hidden="1">
      <c r="A32" s="19"/>
      <c r="B32" s="41"/>
      <c r="C32" s="31"/>
      <c r="D32" s="31"/>
      <c r="E32" s="31"/>
      <c r="F32" s="13"/>
    </row>
    <row r="33" ht="30" customHeight="1" hidden="1"/>
    <row r="34" spans="1:6" ht="30" customHeight="1">
      <c r="A34" s="32"/>
      <c r="B34" s="29"/>
      <c r="C34" s="42"/>
      <c r="D34" s="42"/>
      <c r="E34" s="29"/>
      <c r="F34" s="29"/>
    </row>
    <row r="35" ht="15" customHeight="1"/>
    <row r="36" spans="1:6" ht="13.5">
      <c r="A36" s="59" t="s">
        <v>31</v>
      </c>
      <c r="B36" s="59" t="s">
        <v>6</v>
      </c>
      <c r="C36" s="59"/>
      <c r="D36" s="59" t="s">
        <v>32</v>
      </c>
      <c r="E36" s="59"/>
      <c r="F36" s="59"/>
    </row>
    <row r="37" spans="1:6" ht="13.5">
      <c r="A37" s="59"/>
      <c r="B37" s="26" t="s">
        <v>35</v>
      </c>
      <c r="C37" s="15" t="s">
        <v>36</v>
      </c>
      <c r="D37" s="26" t="s">
        <v>35</v>
      </c>
      <c r="E37" s="59" t="s">
        <v>36</v>
      </c>
      <c r="F37" s="59"/>
    </row>
    <row r="38" spans="1:6" ht="30" customHeight="1">
      <c r="A38" s="59"/>
      <c r="B38" s="43"/>
      <c r="C38" s="44"/>
      <c r="D38" s="50"/>
      <c r="E38" s="59"/>
      <c r="F38" s="59"/>
    </row>
    <row r="39" ht="13.5">
      <c r="F39" s="37"/>
    </row>
  </sheetData>
  <sheetProtection/>
  <mergeCells count="8">
    <mergeCell ref="A36:A38"/>
    <mergeCell ref="B36:C36"/>
    <mergeCell ref="E2:F2"/>
    <mergeCell ref="E3:F3"/>
    <mergeCell ref="E4:F4"/>
    <mergeCell ref="D36:F36"/>
    <mergeCell ref="E37:F37"/>
    <mergeCell ref="E38:F38"/>
  </mergeCells>
  <printOptions/>
  <pageMargins left="0.7874015748031497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L19"/>
  <sheetViews>
    <sheetView zoomScalePageLayoutView="0" workbookViewId="0" topLeftCell="A10">
      <selection activeCell="D19" sqref="D19"/>
    </sheetView>
  </sheetViews>
  <sheetFormatPr defaultColWidth="9.00390625" defaultRowHeight="13.5"/>
  <cols>
    <col min="1" max="1" width="9.625" style="0" customWidth="1"/>
    <col min="2" max="2" width="12.625" style="0" customWidth="1"/>
    <col min="3" max="9" width="15.625" style="0" customWidth="1"/>
    <col min="10" max="10" width="2.50390625" style="3" bestFit="1" customWidth="1"/>
    <col min="11" max="11" width="12.625" style="4" customWidth="1"/>
    <col min="12" max="12" width="12.625" style="0" customWidth="1"/>
  </cols>
  <sheetData>
    <row r="1" spans="1:12" s="1" customFormat="1" ht="15" customHeight="1" thickBot="1">
      <c r="A1" s="7" t="s">
        <v>27</v>
      </c>
      <c r="B1" s="8" t="s">
        <v>11</v>
      </c>
      <c r="C1" s="63" t="s">
        <v>12</v>
      </c>
      <c r="D1" s="64"/>
      <c r="E1" s="64"/>
      <c r="F1" s="64"/>
      <c r="G1" s="65"/>
      <c r="J1" s="3">
        <v>1</v>
      </c>
      <c r="K1" s="4" t="s">
        <v>9</v>
      </c>
      <c r="L1" s="1">
        <f>TYPE(F8)</f>
        <v>2</v>
      </c>
    </row>
    <row r="2" spans="1:12" ht="30" customHeight="1" thickBot="1" thickTop="1">
      <c r="A2" s="10" t="s">
        <v>26</v>
      </c>
      <c r="B2" s="9">
        <v>1</v>
      </c>
      <c r="C2" s="69" t="s">
        <v>25</v>
      </c>
      <c r="D2" s="70"/>
      <c r="E2" s="70"/>
      <c r="F2" s="70"/>
      <c r="G2" s="71"/>
      <c r="J2" s="3">
        <v>2</v>
      </c>
      <c r="K2" s="4" t="s">
        <v>10</v>
      </c>
      <c r="L2" t="e">
        <f>VLOOKUP(B3,#REF!,5,0)</f>
        <v>#REF!</v>
      </c>
    </row>
    <row r="3" spans="1:12" ht="30" customHeight="1" thickBot="1" thickTop="1">
      <c r="A3" s="11" t="s">
        <v>28</v>
      </c>
      <c r="B3" s="9"/>
      <c r="C3" s="72" t="s">
        <v>13</v>
      </c>
      <c r="D3" s="73"/>
      <c r="E3" s="73"/>
      <c r="F3" s="73"/>
      <c r="G3" s="74"/>
      <c r="J3" s="3">
        <v>3</v>
      </c>
      <c r="K3" s="4" t="s">
        <v>8</v>
      </c>
      <c r="L3" t="e">
        <f>VLOOKUP(L2,#REF!,3,0)</f>
        <v>#REF!</v>
      </c>
    </row>
    <row r="4" ht="13.5">
      <c r="L4" t="s">
        <v>0</v>
      </c>
    </row>
    <row r="5" spans="2:12" ht="15" customHeight="1">
      <c r="B5" s="20"/>
      <c r="C5" s="20"/>
      <c r="D5" s="20"/>
      <c r="E5" s="20"/>
      <c r="F5" s="20"/>
      <c r="G5" s="20"/>
      <c r="H5" s="21"/>
      <c r="I5" s="22" t="s">
        <v>38</v>
      </c>
      <c r="L5">
        <f>IF(B3=0,"",VLOOKUP(B3,#REF!,2,0))</f>
      </c>
    </row>
    <row r="6" spans="2:12" ht="18" customHeight="1">
      <c r="B6" s="23" t="s">
        <v>16</v>
      </c>
      <c r="C6" s="20"/>
      <c r="D6" s="20"/>
      <c r="E6" s="24" t="s">
        <v>29</v>
      </c>
      <c r="F6" s="20"/>
      <c r="G6" s="20"/>
      <c r="H6" s="20"/>
      <c r="I6" s="20"/>
      <c r="L6" t="s">
        <v>14</v>
      </c>
    </row>
    <row r="7" spans="2:9" ht="15" customHeight="1">
      <c r="B7" s="25"/>
      <c r="C7" s="25"/>
      <c r="D7" s="25"/>
      <c r="E7" s="25"/>
      <c r="F7" s="25"/>
      <c r="G7" s="25"/>
      <c r="H7" s="66">
        <f ca="1">NOW()</f>
        <v>43595.55464525463</v>
      </c>
      <c r="I7" s="66"/>
    </row>
    <row r="8" spans="2:9" ht="30" customHeight="1">
      <c r="B8" s="75" t="s">
        <v>18</v>
      </c>
      <c r="C8" s="76" t="str">
        <f>IF(B2=0,"",VLOOKUP(B2,J:K,2,0))</f>
        <v>ケア者グループ登録</v>
      </c>
      <c r="D8" s="76"/>
      <c r="E8" s="16" t="s">
        <v>17</v>
      </c>
      <c r="F8" s="26" t="s">
        <v>39</v>
      </c>
      <c r="G8" s="16" t="s">
        <v>15</v>
      </c>
      <c r="H8" s="59" t="s">
        <v>44</v>
      </c>
      <c r="I8" s="59"/>
    </row>
    <row r="9" spans="2:9" ht="30" customHeight="1">
      <c r="B9" s="75"/>
      <c r="C9" s="76"/>
      <c r="D9" s="76"/>
      <c r="E9" s="16" t="s">
        <v>19</v>
      </c>
      <c r="F9" s="15">
        <f>IF(B3=0,"",B3)</f>
      </c>
      <c r="G9" s="16" t="s">
        <v>20</v>
      </c>
      <c r="H9" s="67">
        <f>IF(L1=16,L6,L5)</f>
      </c>
      <c r="I9" s="68"/>
    </row>
    <row r="10" spans="2:9" ht="26.25" customHeight="1">
      <c r="B10" s="27" t="s">
        <v>21</v>
      </c>
      <c r="C10" s="77" t="s">
        <v>22</v>
      </c>
      <c r="D10" s="77"/>
      <c r="E10" s="16" t="s">
        <v>23</v>
      </c>
      <c r="F10" s="16" t="s">
        <v>30</v>
      </c>
      <c r="G10" s="81" t="s">
        <v>24</v>
      </c>
      <c r="H10" s="81"/>
      <c r="I10" s="81"/>
    </row>
    <row r="11" spans="1:9" ht="45" customHeight="1">
      <c r="A11" s="1">
        <f>TYPE(C11)</f>
        <v>1</v>
      </c>
      <c r="B11" s="5"/>
      <c r="C11" s="82"/>
      <c r="D11" s="82"/>
      <c r="E11" s="2"/>
      <c r="F11" s="6"/>
      <c r="G11" s="78">
        <f>IF(B11=0,"",IF(A11=16,L4,""))</f>
      </c>
      <c r="H11" s="79"/>
      <c r="I11" s="80"/>
    </row>
    <row r="12" spans="1:9" ht="45" customHeight="1">
      <c r="A12" s="1">
        <f>TYPE(C12)</f>
        <v>2</v>
      </c>
      <c r="B12" s="5"/>
      <c r="C12" s="82">
        <f>IF(B12=0,"",VLOOKUP(B12,#REF!,2,0))</f>
      </c>
      <c r="D12" s="82"/>
      <c r="E12" s="2">
        <f>IF(B12=0,"",VLOOKUP(B12,#REF!,3,0))</f>
      </c>
      <c r="F12" s="6">
        <f>IF(B12=0,"",VLOOKUP(B12,#REF!,10,0))</f>
      </c>
      <c r="G12" s="78">
        <f>IF(B12=0,"",IF(A12=16,L5,""))</f>
      </c>
      <c r="H12" s="79"/>
      <c r="I12" s="80"/>
    </row>
    <row r="13" spans="1:9" ht="45" customHeight="1">
      <c r="A13" s="1">
        <f>TYPE(C13)</f>
        <v>2</v>
      </c>
      <c r="B13" s="5"/>
      <c r="C13" s="82">
        <f>IF(B13=0,"",VLOOKUP(B13,#REF!,2,0))</f>
      </c>
      <c r="D13" s="82"/>
      <c r="E13" s="2">
        <f>IF(B13=0,"",VLOOKUP(B13,#REF!,3,0))</f>
      </c>
      <c r="F13" s="6">
        <f>IF(B13=0,"",VLOOKUP(B13,#REF!,10,0))</f>
      </c>
      <c r="G13" s="78">
        <f>IF(B13=0,"",IF(A13=16,L6,""))</f>
      </c>
      <c r="H13" s="79"/>
      <c r="I13" s="80"/>
    </row>
    <row r="14" spans="1:9" ht="45" customHeight="1">
      <c r="A14" s="1">
        <f>TYPE(C14)</f>
        <v>2</v>
      </c>
      <c r="B14" s="5"/>
      <c r="C14" s="82">
        <f>IF(B14=0,"",VLOOKUP(B14,#REF!,2,0))</f>
      </c>
      <c r="D14" s="82"/>
      <c r="E14" s="2">
        <f>IF(B14=0,"",VLOOKUP(B14,#REF!,3,0))</f>
      </c>
      <c r="F14" s="6">
        <f>IF(B14=0,"",VLOOKUP(B14,#REF!,10,0))</f>
      </c>
      <c r="G14" s="78">
        <f>IF(B14=0,"",IF(A14=16,L7,""))</f>
      </c>
      <c r="H14" s="79"/>
      <c r="I14" s="80"/>
    </row>
    <row r="15" spans="1:9" ht="45" customHeight="1">
      <c r="A15" s="1">
        <f>TYPE(C15)</f>
        <v>2</v>
      </c>
      <c r="B15" s="5"/>
      <c r="C15" s="82">
        <f>IF(B15=0,"",VLOOKUP(B15,#REF!,2,0))</f>
      </c>
      <c r="D15" s="82"/>
      <c r="E15" s="2">
        <f>IF(B15=0,"",VLOOKUP(B15,#REF!,3,0))</f>
      </c>
      <c r="F15" s="6">
        <f>IF(B15=0,"",VLOOKUP(B15,#REF!,10,0))</f>
      </c>
      <c r="G15" s="78">
        <f>IF(B15=0,"",IF(A15=16,L8,""))</f>
      </c>
      <c r="H15" s="79"/>
      <c r="I15" s="80"/>
    </row>
    <row r="16" ht="15" customHeight="1"/>
    <row r="17" spans="2:8" ht="15" customHeight="1">
      <c r="B17" s="77" t="s">
        <v>31</v>
      </c>
      <c r="C17" s="77" t="s">
        <v>32</v>
      </c>
      <c r="D17" s="77"/>
      <c r="E17" s="77" t="s">
        <v>33</v>
      </c>
      <c r="F17" s="77"/>
      <c r="G17" s="77" t="s">
        <v>34</v>
      </c>
      <c r="H17" s="77"/>
    </row>
    <row r="18" spans="2:8" ht="15" customHeight="1">
      <c r="B18" s="77"/>
      <c r="C18" s="27" t="s">
        <v>37</v>
      </c>
      <c r="D18" s="27" t="s">
        <v>36</v>
      </c>
      <c r="E18" s="16" t="s">
        <v>35</v>
      </c>
      <c r="F18" s="16" t="s">
        <v>36</v>
      </c>
      <c r="G18" s="16" t="s">
        <v>35</v>
      </c>
      <c r="H18" s="16" t="s">
        <v>36</v>
      </c>
    </row>
    <row r="19" spans="2:8" ht="30" customHeight="1">
      <c r="B19" s="77"/>
      <c r="C19" s="17"/>
      <c r="D19" s="18"/>
      <c r="E19" s="16"/>
      <c r="F19" s="16"/>
      <c r="G19" s="16"/>
      <c r="H19" s="16"/>
    </row>
    <row r="20" ht="15" customHeight="1"/>
    <row r="21" ht="15" customHeight="1"/>
    <row r="22" ht="15" customHeight="1"/>
  </sheetData>
  <sheetProtection/>
  <mergeCells count="24">
    <mergeCell ref="C17:D17"/>
    <mergeCell ref="E17:F17"/>
    <mergeCell ref="C10:D10"/>
    <mergeCell ref="C11:D11"/>
    <mergeCell ref="C14:D14"/>
    <mergeCell ref="C15:D15"/>
    <mergeCell ref="C12:D12"/>
    <mergeCell ref="C13:D13"/>
    <mergeCell ref="B8:B9"/>
    <mergeCell ref="C8:D9"/>
    <mergeCell ref="G17:H17"/>
    <mergeCell ref="B17:B19"/>
    <mergeCell ref="G12:I12"/>
    <mergeCell ref="G13:I13"/>
    <mergeCell ref="G10:I10"/>
    <mergeCell ref="G11:I11"/>
    <mergeCell ref="G14:I14"/>
    <mergeCell ref="G15:I15"/>
    <mergeCell ref="C1:G1"/>
    <mergeCell ref="H7:I7"/>
    <mergeCell ref="H8:I8"/>
    <mergeCell ref="H9:I9"/>
    <mergeCell ref="C2:G2"/>
    <mergeCell ref="C3:G3"/>
  </mergeCells>
  <conditionalFormatting sqref="H9:I9">
    <cfRule type="expression" priority="1" dxfId="1" stopIfTrue="1">
      <formula>$L$1=16</formula>
    </cfRule>
  </conditionalFormatting>
  <printOptions/>
  <pageMargins left="0.8" right="0.75" top="1" bottom="1" header="0.512" footer="0.51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生活クラブ生活協同組合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生活クラブ生活協同組合</dc:creator>
  <cp:keywords/>
  <dc:description/>
  <cp:lastModifiedBy>tp</cp:lastModifiedBy>
  <cp:lastPrinted>2019-01-25T04:44:07Z</cp:lastPrinted>
  <dcterms:created xsi:type="dcterms:W3CDTF">2014-10-24T02:49:50Z</dcterms:created>
  <dcterms:modified xsi:type="dcterms:W3CDTF">2019-05-10T04:19:14Z</dcterms:modified>
  <cp:category/>
  <cp:version/>
  <cp:contentType/>
  <cp:contentStatus/>
</cp:coreProperties>
</file>